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<sst xmlns="http://schemas.openxmlformats.org/spreadsheetml/2006/main" count="83" uniqueCount="68">
  <si>
    <t>项目支出绩效自评表</t>
  </si>
  <si>
    <t>（2024年度）</t>
  </si>
  <si>
    <t>项目名称</t>
  </si>
  <si>
    <t>妇女统战联谊工作</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</si>
  <si>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</si>
  <si>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</si>
  <si>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</si>
  <si>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</si>
  <si>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</si>
  <si>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</si>
  <si>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</si>
  <si>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</si>
  <si>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</si>
  <si>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</si>
  <si>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</si>
  <si>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</si>
  <si>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</si>
  <si>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</si>
  <si>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</si>
  <si>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</si>
  <si>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</si>
  <si>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</si>
  <si>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</si>
  <si>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2024年，深入学习贯彻习近平总书记关于做好新时代党的统一战线工作的重要思想，全面落实党组对统战工作、外事管理工作及联络工作各项要求，坚持首善标准、突出首都特色，广泛凝聚人心、汇聚资源，有效联系港澳台侨女性、知识女性、党派团体女性、新的社会阶层女性、民族宗教女性，以及市妇联团体会员单位、高校妇联组织等，为首都妇女工作高质量发展服务。</t>
  </si>
  <si>
    <t>重点聚焦统战联谊主责主业，全面落实党组对统战工作、外事管理工作及联络工作各项要求，与18个以上的港澳台侨、知识分子、党派团体、新的社会阶层、民族宗教女性组织，以及市妇联团体会员单位、高校妇联组织等建立和加强了联系。</t>
  </si>
  <si>
    <t>绩
效
指
标</t>
  </si>
  <si>
    <t>一级指标</t>
  </si>
  <si>
    <t>二级指标</t>
  </si>
  <si>
    <t>三级指标</t>
  </si>
  <si>
    <t>年度指标值</t>
  </si>
  <si>
    <t>实际完成值</t>
  </si>
  <si>
    <t>偏差原因分析及
改进措施</t>
  </si>
  <si>
    <t>产
出
指
标
（40 分）</t>
  </si>
  <si>
    <t>数量指标
（20分）</t>
  </si>
  <si>
    <t>与各类妇女组织交流数</t>
  </si>
  <si>
    <t>≥10个</t>
  </si>
  <si>
    <t>≥18个</t>
  </si>
  <si>
    <t>开展各类线上线下统战联谊活动数</t>
  </si>
  <si>
    <t>≥9场</t>
  </si>
  <si>
    <t>10场</t>
  </si>
  <si>
    <t>质量指标
（10分）</t>
  </si>
  <si>
    <t>全面落实党组对统战工作、外事管理工作及联络工作各项要求</t>
  </si>
  <si>
    <t>高</t>
  </si>
  <si>
    <t>组织5个团组出访，面向世界讲好北京故事，服务保障2场国家重要公共外事活动“三八”国际妇女节中外妇女招待会的组织工作。与5个以上港澳台侨妇女组织、2个以上知识分子女性组织、11个党派团体妇女组织、10个以上团体会员单位、6家高校妇联组织以及新的社会阶层、民族宗教女性加强联系。</t>
  </si>
  <si>
    <t>时效指标
（10分）</t>
  </si>
  <si>
    <t>各项目完成时间</t>
  </si>
  <si>
    <t>≤12月</t>
  </si>
  <si>
    <t>成
本
指
标
（10 分）</t>
  </si>
  <si>
    <t>经济成本指标
（10分）</t>
  </si>
  <si>
    <t>全年项目总成本</t>
  </si>
  <si>
    <t>≤64.58万元</t>
  </si>
  <si>
    <t>61.07407万元</t>
  </si>
  <si>
    <t>效
益
指
标
（20 分）</t>
  </si>
  <si>
    <t>社会效益指标
（10分）</t>
  </si>
  <si>
    <t>全面落实党的《统一战线工作条例》工作任务</t>
  </si>
  <si>
    <t>加强思想引领，举办2024年北京市妇女统战工作培训班。开展联谊活动，全年共开展统战联谊活动10场以上，与市妇联团体会员单位、高校妇联组织等建立和加强了联系。强化交流互访，组团分别赴香港、澳门出访，并精心接待多个来访的港澳台姐妹团体。</t>
  </si>
  <si>
    <t>个别统战工作培训开展不够深入。进一步扩大统战培训范围。</t>
  </si>
  <si>
    <t>可持续影响指标
（10分）</t>
  </si>
  <si>
    <t>扩大妇联组织在各界妇女群体中的联系服务覆盖面</t>
  </si>
  <si>
    <t>党外知识女性方面，充分发挥团体会员作用，举办2024中关村论坛系列活动——巾帼青年科技协同创新前沿交叉论坛、“生命科学与健康”巾帼科技论坛，组织女科学家、女博士拍摄“教授妈妈讲科普”“博士姐姐讲科普”系列视频，为党外知识女性提供展现自我、服务社会的舞台。民主党派女性方面，开展三八国际妇女节党派女性专场活动，深化“同心同行”工作品牌，团结凝聚广大民主党派女性。港澳台女性方面，精心做好40名港澳台特邀代表的推荐工作，加强交流互访。新的社会阶层女性方面，深化打造北京女性“尚新阶”工作品牌，开展系列活动。服务保障市政协妇联界别工作，护航妇女权益发展。</t>
  </si>
  <si>
    <t>个别团体会员作用发挥不够充分。进一步调动团体会员作用和积极性。</t>
  </si>
  <si>
    <t>满意度指标
（20 分）</t>
  </si>
  <si>
    <t>服务对象满意度指标
（20分）</t>
  </si>
  <si>
    <t>服务对象的满意度</t>
  </si>
  <si>
    <t>≥85%</t>
  </si>
  <si>
    <t>满意度调查对象范围不够全面。进一步扩大调查范围。</t>
  </si>
  <si>
    <t>总分</t>
  </si>
  <si>
    <r>
      <rPr>
        <b/>
        <sz val="10"/>
        <color rgb="FF000000"/>
        <rFont val="宋体"/>
        <charset val="134"/>
      </rPr>
      <t>专家意见及建议：</t>
    </r>
    <r>
      <rPr>
        <sz val="10"/>
        <color rgb="FF000000"/>
        <rFont val="宋体"/>
        <charset val="134"/>
      </rPr>
      <t xml:space="preserve">
问题：
</t>
    </r>
    <r>
      <rPr>
        <sz val="10"/>
        <color theme="1"/>
        <rFont val="宋体"/>
        <charset val="134"/>
      </rPr>
      <t>1、实施方案有目标和资金支出计划，但缺少如何推进和落实项目的相关内容，对活动的内容、形式、传播、效果评价需要精细化。
2、绩效目标中各类指标均过于笼统，细化量化不够，不便于考核留痕及评价。
3、预算管理精细化、科学化程度不够。
4、满意度调查问卷内容简单，缺少调查结果分析。
建议：</t>
    </r>
    <r>
      <rPr>
        <sz val="10"/>
        <color rgb="FF000000"/>
        <rFont val="宋体"/>
        <charset val="134"/>
      </rPr>
      <t xml:space="preserve">
1、实施方案应该是中观和微观的内容较多，体现可操作性、可考量性，可进一步细化人员安排、时间安排、保障措施等。加强策划、过程管理和效果评估，对服务承接方选择和日常进度考核环节需要精细化。
2、细化绩效目标量化指标，按项目涉及的各项具体内容分别设置对应的指标，确保各项指标具体、可衡量。可以采用SMART原则（具体、可衡量、可实现、相关性、时限性）来设计指标，以便于考核留痕及评价。同时，建立指标动态调整机制，根据项目进展和实际情况适时调整指标。
3、在预算编制前，应充分做好项目需求分析，准确预测项目所需资金，提高预算编制的科学性和合理性。预算执行过程中应加强对预算执行的监控和分析，及时发现预算执行过程中存在的问题并采取相应措施加以解决。
4、丰富调查问卷内容，增加问题的深度和广度，以获取更全面的反馈信息。同时，扩大调查范围，提高调查的代表性和可信度。对收集到的问卷数据进行深入分析，挖掘问题根源，为项目改进提供依据。此外，可考虑引入专业分析工具或方法，提升分析水平。</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</si>
</sst>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0.000000_);[Red]\(0.000000\)"/>
    <numFmt numFmtId="179" formatCode="0.00_ "/>
    <numFmt numFmtId="180" formatCode="0.00_);[Red]\(0.00\)"/>
  </numFmts>
  <fonts count="30">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b/>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rgb="FF000000"/>
      <name val="宋体"/>
      <charset val="134"/>
    </font>
    <font>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6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1"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177" fontId="4" fillId="0" borderId="1" xfId="3" applyNumberFormat="1"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8" fontId="4" fillId="0" borderId="1" xfId="1" applyNumberFormat="1" applyFont="1" applyBorder="1" applyAlignment="1">
      <alignment horizontal="right" vertical="center" wrapText="1"/>
    </xf>
    <xf numFmtId="178" fontId="4" fillId="0" borderId="1" xfId="1" applyNumberFormat="1" applyFont="1" applyFill="1" applyBorder="1" applyAlignment="1">
      <alignment horizontal="right" vertical="center" wrapText="1"/>
    </xf>
    <xf numFmtId="177" fontId="4" fillId="0"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9"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49" fontId="5" fillId="0" borderId="5" xfId="49" applyNumberFormat="1"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179" fontId="5" fillId="0" borderId="5" xfId="49" applyNumberFormat="1" applyFont="1" applyFill="1" applyBorder="1" applyAlignment="1">
      <alignment horizontal="center" vertical="center" wrapText="1"/>
    </xf>
    <xf numFmtId="49" fontId="5" fillId="0" borderId="7" xfId="49" applyNumberFormat="1"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9" fontId="5" fillId="0" borderId="7" xfId="49" applyNumberFormat="1"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179" fontId="4" fillId="0" borderId="5" xfId="0" applyNumberFormat="1" applyFont="1" applyFill="1" applyBorder="1" applyAlignment="1">
      <alignment horizontal="center" vertical="center" wrapText="1"/>
    </xf>
    <xf numFmtId="179" fontId="4"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1" xfId="0" applyFont="1" applyBorder="1" applyAlignment="1">
      <alignment horizontal="center" vertical="center" wrapText="1"/>
    </xf>
    <xf numFmtId="179" fontId="6" fillId="0" borderId="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Border="1" applyAlignment="1">
      <alignment horizontal="center" vertical="center" wrapText="1"/>
    </xf>
    <xf numFmtId="10" fontId="4" fillId="0" borderId="1" xfId="1" applyNumberFormat="1" applyFont="1" applyFill="1" applyBorder="1" applyAlignment="1">
      <alignment horizontal="center" vertical="center" wrapText="1"/>
    </xf>
    <xf numFmtId="180" fontId="4" fillId="0" borderId="1" xfId="1"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vertical="center" wrapText="1"/>
    </xf>
    <xf numFmtId="43" fontId="6" fillId="0" borderId="1" xfId="1" applyFont="1" applyBorder="1" applyAlignment="1">
      <alignment horizontal="center" vertical="center" wrapText="1"/>
    </xf>
    <xf numFmtId="0" fontId="0" fillId="0" borderId="0" xfId="0"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Normal="100" topLeftCell="A19" workbookViewId="0">
      <selection activeCell="J25" sqref="J25:J26"/>
    </sheetView>
  </sheetViews>
  <sheetFormatPr defaultColWidth="9" defaultRowHeight="13.5"/>
  <cols>
    <col min="1" max="1" width="4" style="6" customWidth="1"/>
    <col min="2" max="2" width="8.04424778761062" style="6" customWidth="1"/>
    <col min="3" max="3" width="13.5575221238938" style="6" customWidth="1"/>
    <col min="4" max="4" width="19.5575221238938" style="6" customWidth="1"/>
    <col min="5" max="5" width="14.9026548672566" style="7" customWidth="1"/>
    <col min="6" max="6" width="19.8495575221239" style="7" customWidth="1"/>
    <col min="7" max="7" width="23.1769911504425" style="6" customWidth="1"/>
    <col min="8" max="8" width="14.9203539823009" style="6" customWidth="1"/>
    <col min="9" max="9" width="9.29203539823009" style="7" customWidth="1"/>
    <col min="10" max="10" width="15.0176991150442" style="6" customWidth="1"/>
  </cols>
  <sheetData>
    <row r="1" ht="20.25" spans="1:10">
      <c r="A1" s="8" t="s">
        <v>0</v>
      </c>
      <c r="B1" s="8"/>
      <c r="C1" s="8"/>
      <c r="D1" s="8"/>
      <c r="E1" s="8"/>
      <c r="F1" s="8"/>
      <c r="G1" s="8"/>
      <c r="H1" s="8"/>
      <c r="I1" s="8"/>
      <c r="J1" s="8"/>
    </row>
    <row r="2" s="1" customFormat="1" ht="17.25" customHeight="1" spans="1:10">
      <c r="A2" s="9" t="s">
        <v>1</v>
      </c>
      <c r="B2" s="9"/>
      <c r="C2" s="9"/>
      <c r="D2" s="9"/>
      <c r="E2" s="9"/>
      <c r="F2" s="9"/>
      <c r="G2" s="9"/>
      <c r="H2" s="9"/>
      <c r="I2" s="9"/>
      <c r="J2" s="9"/>
    </row>
    <row r="3" ht="18.75" customHeight="1" spans="1:10">
      <c r="A3" s="10" t="s">
        <v>2</v>
      </c>
      <c r="B3" s="10"/>
      <c r="C3" s="10"/>
      <c r="D3" s="10" t="s">
        <v>3</v>
      </c>
      <c r="E3" s="10"/>
      <c r="F3" s="10"/>
      <c r="G3" s="10"/>
      <c r="H3" s="10"/>
      <c r="I3" s="10"/>
      <c r="J3" s="10"/>
    </row>
    <row r="4" ht="18.75" customHeight="1" spans="1:10">
      <c r="A4" s="10" t="s">
        <v>4</v>
      </c>
      <c r="B4" s="10"/>
      <c r="C4" s="10"/>
      <c r="D4" s="10" t="s">
        <v>5</v>
      </c>
      <c r="E4" s="10"/>
      <c r="F4" s="10" t="s">
        <v>6</v>
      </c>
      <c r="G4" s="10"/>
      <c r="H4" s="10"/>
      <c r="I4" s="10" t="s">
        <v>7</v>
      </c>
      <c r="J4" s="10"/>
    </row>
    <row r="5" s="2" customFormat="1" ht="27" customHeight="1" spans="1:10">
      <c r="A5" s="10" t="s">
        <v>8</v>
      </c>
      <c r="B5" s="10"/>
      <c r="C5" s="10"/>
      <c r="D5" s="10"/>
      <c r="E5" s="10" t="s">
        <v>9</v>
      </c>
      <c r="F5" s="11" t="s">
        <v>10</v>
      </c>
      <c r="G5" s="11" t="s">
        <v>11</v>
      </c>
      <c r="H5" s="11" t="s">
        <v>12</v>
      </c>
      <c r="I5" s="11" t="s">
        <v>13</v>
      </c>
      <c r="J5" s="11" t="s">
        <v>14</v>
      </c>
    </row>
    <row r="6" ht="17.25" customHeight="1" spans="1:10">
      <c r="A6" s="10"/>
      <c r="B6" s="10"/>
      <c r="C6" s="10"/>
      <c r="D6" s="12" t="s">
        <v>15</v>
      </c>
      <c r="E6" s="13">
        <v>49.68</v>
      </c>
      <c r="F6" s="14">
        <v>64.58</v>
      </c>
      <c r="G6" s="15">
        <v>61.07407</v>
      </c>
      <c r="H6" s="16">
        <v>10</v>
      </c>
      <c r="I6" s="54">
        <f>G6/F6</f>
        <v>0.945711830288015</v>
      </c>
      <c r="J6" s="55">
        <f>H6*I6</f>
        <v>9.45711830288015</v>
      </c>
    </row>
    <row r="7" ht="17.25" customHeight="1" spans="1:10">
      <c r="A7" s="10"/>
      <c r="B7" s="10"/>
      <c r="C7" s="10"/>
      <c r="D7" s="17" t="s">
        <v>16</v>
      </c>
      <c r="E7" s="13">
        <v>49.68</v>
      </c>
      <c r="F7" s="14">
        <v>64.58</v>
      </c>
      <c r="G7" s="15">
        <v>61.07407</v>
      </c>
      <c r="H7" s="16" t="s">
        <v>17</v>
      </c>
      <c r="I7" s="16" t="s">
        <v>17</v>
      </c>
      <c r="J7" s="16" t="s">
        <v>17</v>
      </c>
    </row>
    <row r="8" ht="17.25" customHeight="1" spans="1:10">
      <c r="A8" s="10"/>
      <c r="B8" s="10"/>
      <c r="C8" s="10"/>
      <c r="D8" s="18" t="s">
        <v>18</v>
      </c>
      <c r="E8" s="19">
        <v>0</v>
      </c>
      <c r="F8" s="20">
        <v>0</v>
      </c>
      <c r="G8" s="20">
        <v>0</v>
      </c>
      <c r="H8" s="16" t="s">
        <v>17</v>
      </c>
      <c r="I8" s="16" t="s">
        <v>17</v>
      </c>
      <c r="J8" s="16" t="s">
        <v>17</v>
      </c>
    </row>
    <row r="9" ht="17.25" customHeight="1" spans="1:10">
      <c r="A9" s="10"/>
      <c r="B9" s="10"/>
      <c r="C9" s="10"/>
      <c r="D9" s="17" t="s">
        <v>19</v>
      </c>
      <c r="E9" s="19">
        <v>0</v>
      </c>
      <c r="F9" s="20">
        <v>0</v>
      </c>
      <c r="G9" s="20">
        <v>0</v>
      </c>
      <c r="H9" s="21" t="s">
        <v>17</v>
      </c>
      <c r="I9" s="16" t="s">
        <v>17</v>
      </c>
      <c r="J9" s="21" t="s">
        <v>17</v>
      </c>
    </row>
    <row r="10" ht="21" customHeight="1" spans="1:10">
      <c r="A10" s="10" t="s">
        <v>20</v>
      </c>
      <c r="B10" s="10" t="s">
        <v>21</v>
      </c>
      <c r="C10" s="10"/>
      <c r="D10" s="10"/>
      <c r="E10" s="10"/>
      <c r="F10" s="11" t="s">
        <v>22</v>
      </c>
      <c r="G10" s="11"/>
      <c r="H10" s="11"/>
      <c r="I10" s="11"/>
      <c r="J10" s="11"/>
    </row>
    <row r="11" ht="94" customHeight="1" spans="1:10">
      <c r="A11" s="22"/>
      <c r="B11" s="23" t="s">
        <v>23</v>
      </c>
      <c r="C11" s="24"/>
      <c r="D11" s="24"/>
      <c r="E11" s="25"/>
      <c r="F11" s="26" t="s">
        <v>24</v>
      </c>
      <c r="G11" s="27"/>
      <c r="H11" s="27"/>
      <c r="I11" s="27"/>
      <c r="J11" s="56"/>
    </row>
    <row r="12" s="3" customFormat="1" ht="32.25" customHeight="1" spans="1:10">
      <c r="A12" s="10" t="s">
        <v>25</v>
      </c>
      <c r="B12" s="10" t="s">
        <v>26</v>
      </c>
      <c r="C12" s="10" t="s">
        <v>27</v>
      </c>
      <c r="D12" s="10" t="s">
        <v>28</v>
      </c>
      <c r="E12" s="10" t="s">
        <v>29</v>
      </c>
      <c r="F12" s="28" t="s">
        <v>30</v>
      </c>
      <c r="G12" s="29"/>
      <c r="H12" s="28" t="s">
        <v>12</v>
      </c>
      <c r="I12" s="11" t="s">
        <v>14</v>
      </c>
      <c r="J12" s="11" t="s">
        <v>31</v>
      </c>
    </row>
    <row r="13" s="4" customFormat="1" ht="32" customHeight="1" spans="1:10">
      <c r="A13" s="10"/>
      <c r="B13" s="30" t="s">
        <v>32</v>
      </c>
      <c r="C13" s="31" t="s">
        <v>33</v>
      </c>
      <c r="D13" s="32" t="s">
        <v>34</v>
      </c>
      <c r="E13" s="33" t="s">
        <v>35</v>
      </c>
      <c r="F13" s="28" t="s">
        <v>36</v>
      </c>
      <c r="G13" s="29"/>
      <c r="H13" s="34">
        <v>10</v>
      </c>
      <c r="I13" s="34">
        <v>10</v>
      </c>
      <c r="J13" s="57"/>
    </row>
    <row r="14" s="4" customFormat="1" ht="37" customHeight="1" spans="1:10">
      <c r="A14" s="10"/>
      <c r="B14" s="35"/>
      <c r="C14" s="36"/>
      <c r="D14" s="32" t="s">
        <v>37</v>
      </c>
      <c r="E14" s="33" t="s">
        <v>38</v>
      </c>
      <c r="F14" s="28" t="s">
        <v>39</v>
      </c>
      <c r="G14" s="29"/>
      <c r="H14" s="34">
        <v>10</v>
      </c>
      <c r="I14" s="34">
        <v>10</v>
      </c>
      <c r="J14" s="57"/>
    </row>
    <row r="15" s="4" customFormat="1" ht="59" customHeight="1" spans="1:10">
      <c r="A15" s="10"/>
      <c r="B15" s="35"/>
      <c r="C15" s="31" t="s">
        <v>40</v>
      </c>
      <c r="D15" s="37" t="s">
        <v>41</v>
      </c>
      <c r="E15" s="31" t="s">
        <v>42</v>
      </c>
      <c r="F15" s="38" t="s">
        <v>43</v>
      </c>
      <c r="G15" s="39"/>
      <c r="H15" s="40">
        <v>10</v>
      </c>
      <c r="I15" s="40">
        <v>10</v>
      </c>
      <c r="J15" s="30"/>
    </row>
    <row r="16" s="4" customFormat="1" ht="59" customHeight="1" spans="1:10">
      <c r="A16" s="10"/>
      <c r="B16" s="35"/>
      <c r="C16" s="36"/>
      <c r="D16" s="41"/>
      <c r="E16" s="36"/>
      <c r="F16" s="42"/>
      <c r="G16" s="43"/>
      <c r="H16" s="44"/>
      <c r="I16" s="44"/>
      <c r="J16" s="48"/>
    </row>
    <row r="17" s="4" customFormat="1" ht="19.5" customHeight="1" spans="1:10">
      <c r="A17" s="10"/>
      <c r="B17" s="35"/>
      <c r="C17" s="31" t="s">
        <v>44</v>
      </c>
      <c r="D17" s="37" t="s">
        <v>45</v>
      </c>
      <c r="E17" s="31" t="s">
        <v>46</v>
      </c>
      <c r="F17" s="38" t="s">
        <v>46</v>
      </c>
      <c r="G17" s="39"/>
      <c r="H17" s="40">
        <v>10</v>
      </c>
      <c r="I17" s="40">
        <v>10</v>
      </c>
      <c r="J17" s="30"/>
    </row>
    <row r="18" s="4" customFormat="1" ht="19.5" customHeight="1" spans="1:10">
      <c r="A18" s="10"/>
      <c r="B18" s="35"/>
      <c r="C18" s="36"/>
      <c r="D18" s="41"/>
      <c r="E18" s="36"/>
      <c r="F18" s="42"/>
      <c r="G18" s="43"/>
      <c r="H18" s="44"/>
      <c r="I18" s="44"/>
      <c r="J18" s="48"/>
    </row>
    <row r="19" s="4" customFormat="1" ht="38" customHeight="1" spans="1:10">
      <c r="A19" s="10"/>
      <c r="B19" s="31" t="s">
        <v>47</v>
      </c>
      <c r="C19" s="31" t="s">
        <v>48</v>
      </c>
      <c r="D19" s="37" t="s">
        <v>49</v>
      </c>
      <c r="E19" s="31" t="s">
        <v>50</v>
      </c>
      <c r="F19" s="38" t="s">
        <v>51</v>
      </c>
      <c r="G19" s="39"/>
      <c r="H19" s="40">
        <v>10</v>
      </c>
      <c r="I19" s="40">
        <v>10</v>
      </c>
      <c r="J19" s="30"/>
    </row>
    <row r="20" s="4" customFormat="1" ht="45" customHeight="1" spans="1:10">
      <c r="A20" s="10"/>
      <c r="B20" s="45"/>
      <c r="C20" s="36"/>
      <c r="D20" s="41"/>
      <c r="E20" s="36"/>
      <c r="F20" s="42"/>
      <c r="G20" s="43"/>
      <c r="H20" s="44"/>
      <c r="I20" s="44"/>
      <c r="J20" s="48"/>
    </row>
    <row r="21" s="4" customFormat="1" ht="54" customHeight="1" spans="1:10">
      <c r="A21" s="10"/>
      <c r="B21" s="30" t="s">
        <v>52</v>
      </c>
      <c r="C21" s="31" t="s">
        <v>53</v>
      </c>
      <c r="D21" s="37" t="s">
        <v>54</v>
      </c>
      <c r="E21" s="31" t="s">
        <v>42</v>
      </c>
      <c r="F21" s="38" t="s">
        <v>55</v>
      </c>
      <c r="G21" s="39"/>
      <c r="H21" s="46">
        <v>10</v>
      </c>
      <c r="I21" s="46">
        <v>9</v>
      </c>
      <c r="J21" s="30" t="s">
        <v>56</v>
      </c>
    </row>
    <row r="22" s="4" customFormat="1" ht="54" customHeight="1" spans="1:10">
      <c r="A22" s="10"/>
      <c r="B22" s="35"/>
      <c r="C22" s="36"/>
      <c r="D22" s="41"/>
      <c r="E22" s="36"/>
      <c r="F22" s="42"/>
      <c r="G22" s="43"/>
      <c r="H22" s="47"/>
      <c r="I22" s="47"/>
      <c r="J22" s="48"/>
    </row>
    <row r="23" s="4" customFormat="1" ht="92" customHeight="1" spans="1:10">
      <c r="A23" s="10"/>
      <c r="B23" s="35"/>
      <c r="C23" s="31" t="s">
        <v>57</v>
      </c>
      <c r="D23" s="37" t="s">
        <v>58</v>
      </c>
      <c r="E23" s="31" t="s">
        <v>42</v>
      </c>
      <c r="F23" s="38" t="s">
        <v>59</v>
      </c>
      <c r="G23" s="39"/>
      <c r="H23" s="46">
        <v>10</v>
      </c>
      <c r="I23" s="46">
        <v>9</v>
      </c>
      <c r="J23" s="30" t="s">
        <v>60</v>
      </c>
    </row>
    <row r="24" s="4" customFormat="1" ht="78" customHeight="1" spans="1:10">
      <c r="A24" s="10"/>
      <c r="B24" s="48"/>
      <c r="C24" s="36"/>
      <c r="D24" s="41"/>
      <c r="E24" s="36"/>
      <c r="F24" s="42"/>
      <c r="G24" s="43"/>
      <c r="H24" s="47"/>
      <c r="I24" s="47"/>
      <c r="J24" s="48"/>
    </row>
    <row r="25" s="4" customFormat="1" ht="35" customHeight="1" spans="1:10">
      <c r="A25" s="10"/>
      <c r="B25" s="30" t="s">
        <v>61</v>
      </c>
      <c r="C25" s="30" t="s">
        <v>62</v>
      </c>
      <c r="D25" s="37" t="s">
        <v>63</v>
      </c>
      <c r="E25" s="31" t="s">
        <v>64</v>
      </c>
      <c r="F25" s="38" t="s">
        <v>64</v>
      </c>
      <c r="G25" s="39"/>
      <c r="H25" s="46">
        <v>20</v>
      </c>
      <c r="I25" s="46">
        <v>18</v>
      </c>
      <c r="J25" s="30" t="s">
        <v>65</v>
      </c>
    </row>
    <row r="26" s="5" customFormat="1" ht="35" customHeight="1" spans="1:10">
      <c r="A26" s="10"/>
      <c r="B26" s="48"/>
      <c r="C26" s="48"/>
      <c r="D26" s="41"/>
      <c r="E26" s="36"/>
      <c r="F26" s="42"/>
      <c r="G26" s="43"/>
      <c r="H26" s="47"/>
      <c r="I26" s="47"/>
      <c r="J26" s="48"/>
    </row>
    <row r="27" s="4" customFormat="1" ht="21" customHeight="1" spans="1:10">
      <c r="A27" s="49" t="s">
        <v>66</v>
      </c>
      <c r="B27" s="49"/>
      <c r="C27" s="49"/>
      <c r="D27" s="49"/>
      <c r="E27" s="49"/>
      <c r="F27" s="49"/>
      <c r="G27" s="49"/>
      <c r="H27" s="50">
        <f>SUM(H13:H26)+H6</f>
        <v>100</v>
      </c>
      <c r="I27" s="50">
        <f>SUM(I13:I26)+J6</f>
        <v>95.4571183028801</v>
      </c>
      <c r="J27" s="58" t="s">
        <v>17</v>
      </c>
    </row>
    <row r="28" ht="206" customHeight="1" spans="1:11">
      <c r="A28" s="51" t="s">
        <v>67</v>
      </c>
      <c r="B28" s="52"/>
      <c r="C28" s="52"/>
      <c r="D28" s="52"/>
      <c r="E28" s="53"/>
      <c r="F28" s="53"/>
      <c r="G28" s="52"/>
      <c r="H28" s="52"/>
      <c r="I28" s="53"/>
      <c r="J28" s="52"/>
      <c r="K28" s="59"/>
    </row>
  </sheetData>
  <mergeCells count="67">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A27:G27"/>
    <mergeCell ref="A28:J28"/>
    <mergeCell ref="A10:A11"/>
    <mergeCell ref="A12:A26"/>
    <mergeCell ref="B13:B18"/>
    <mergeCell ref="B19:B20"/>
    <mergeCell ref="B21:B24"/>
    <mergeCell ref="B25:B26"/>
    <mergeCell ref="C13:C14"/>
    <mergeCell ref="C15:C16"/>
    <mergeCell ref="C17:C18"/>
    <mergeCell ref="C19:C20"/>
    <mergeCell ref="C21:C22"/>
    <mergeCell ref="C23:C24"/>
    <mergeCell ref="C25:C26"/>
    <mergeCell ref="D15:D16"/>
    <mergeCell ref="D17:D18"/>
    <mergeCell ref="D19:D20"/>
    <mergeCell ref="D21:D22"/>
    <mergeCell ref="D23:D24"/>
    <mergeCell ref="D25:D26"/>
    <mergeCell ref="E15:E16"/>
    <mergeCell ref="E17:E18"/>
    <mergeCell ref="E19:E20"/>
    <mergeCell ref="E21:E22"/>
    <mergeCell ref="E23:E24"/>
    <mergeCell ref="E25:E26"/>
    <mergeCell ref="H15:H16"/>
    <mergeCell ref="H17:H18"/>
    <mergeCell ref="H19:H20"/>
    <mergeCell ref="H21:H22"/>
    <mergeCell ref="H23:H24"/>
    <mergeCell ref="H25:H26"/>
    <mergeCell ref="I15:I16"/>
    <mergeCell ref="I17:I18"/>
    <mergeCell ref="I19:I20"/>
    <mergeCell ref="I21:I22"/>
    <mergeCell ref="I23:I24"/>
    <mergeCell ref="I25:I26"/>
    <mergeCell ref="J15:J16"/>
    <mergeCell ref="J17:J18"/>
    <mergeCell ref="J19:J20"/>
    <mergeCell ref="J21:J22"/>
    <mergeCell ref="J23:J24"/>
    <mergeCell ref="J25:J26"/>
    <mergeCell ref="A5:C9"/>
    <mergeCell ref="F15:G16"/>
    <mergeCell ref="F17:G18"/>
    <mergeCell ref="F19:G20"/>
    <mergeCell ref="F25:G26"/>
    <mergeCell ref="F23:G24"/>
    <mergeCell ref="F21:G22"/>
  </mergeCells>
  <printOptions horizontalCentered="1"/>
  <pageMargins left="0.393055555555556" right="0.393055555555556" top="0.590277777777778" bottom="0.590277777777778" header="0.313888888888889" footer="0.393055555555556"/>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dcterms:modified xsi:type="dcterms:W3CDTF">2025-08-25T11:35:13Z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EA1EB2B97F2D4C5BA4EEDF4702A6CCE4_13</vt:lpwstr>
  </property>
</Properties>
</file>